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lodz-my.sharepoint.com/personal/piotr_urbanek_p_lodz_pl/Documents/Dydaktyka/!!  PSI wykłady 2017/"/>
    </mc:Choice>
  </mc:AlternateContent>
  <xr:revisionPtr revIDLastSave="124" documentId="8_{38DA462D-66D0-4129-8606-593C890C54BB}" xr6:coauthVersionLast="45" xr6:coauthVersionMax="45" xr10:uidLastSave="{361377E2-E356-4D7C-B124-1555C80EE061}"/>
  <bookViews>
    <workbookView xWindow="-120" yWindow="-120" windowWidth="29040" windowHeight="15840" xr2:uid="{AB8B053B-68E6-4A46-86E4-8B9D1110C543}"/>
  </bookViews>
  <sheets>
    <sheet name="Arkusz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G16" i="1" s="1"/>
  <c r="H16" i="1" s="1"/>
  <c r="I16" i="1" s="1"/>
  <c r="A7" i="1"/>
  <c r="A8" i="1"/>
  <c r="A9" i="1"/>
  <c r="A10" i="1"/>
  <c r="G10" i="1" s="1"/>
  <c r="H10" i="1" s="1"/>
  <c r="I10" i="1" s="1"/>
  <c r="A11" i="1"/>
  <c r="A12" i="1"/>
  <c r="A13" i="1"/>
  <c r="A14" i="1"/>
  <c r="A15" i="1"/>
  <c r="A16" i="1"/>
  <c r="A17" i="1"/>
  <c r="A18" i="1"/>
  <c r="G17" i="1" s="1"/>
  <c r="H17" i="1" s="1"/>
  <c r="I17" i="1" s="1"/>
  <c r="A19" i="1"/>
  <c r="A20" i="1"/>
  <c r="G8" i="1" s="1"/>
  <c r="H8" i="1" s="1"/>
  <c r="I8" i="1" s="1"/>
  <c r="G60" i="1"/>
  <c r="G43" i="1"/>
  <c r="G42" i="1"/>
  <c r="H14" i="1"/>
  <c r="I14" i="1" s="1"/>
  <c r="H20" i="1"/>
  <c r="I20" i="1" s="1"/>
  <c r="G19" i="1"/>
  <c r="H19" i="1" s="1"/>
  <c r="I19" i="1" s="1"/>
  <c r="H7" i="1"/>
  <c r="I7" i="1" s="1"/>
  <c r="G20" i="1"/>
  <c r="G18" i="1"/>
  <c r="H18" i="1" s="1"/>
  <c r="I18" i="1" s="1"/>
  <c r="G14" i="1"/>
  <c r="G13" i="1"/>
  <c r="H13" i="1" s="1"/>
  <c r="I13" i="1" s="1"/>
  <c r="G12" i="1"/>
  <c r="H12" i="1" s="1"/>
  <c r="I12" i="1" s="1"/>
  <c r="G11" i="1"/>
  <c r="H11" i="1" s="1"/>
  <c r="I11" i="1" s="1"/>
  <c r="G9" i="1"/>
  <c r="H9" i="1" s="1"/>
  <c r="I9" i="1" s="1"/>
  <c r="G7" i="1"/>
  <c r="E6" i="1"/>
  <c r="G6" i="1" l="1"/>
  <c r="H6" i="1" s="1"/>
  <c r="I6" i="1" s="1"/>
  <c r="I21" i="1" s="1"/>
  <c r="G15" i="1"/>
  <c r="H15" i="1" s="1"/>
  <c r="I15" i="1" s="1"/>
  <c r="C20" i="1"/>
  <c r="C19" i="1"/>
  <c r="C16" i="1"/>
  <c r="C15" i="1"/>
  <c r="C12" i="1"/>
  <c r="C11" i="1"/>
  <c r="C8" i="1"/>
  <c r="C7" i="1"/>
  <c r="C14" i="1"/>
  <c r="C13" i="1"/>
  <c r="C18" i="1"/>
  <c r="C10" i="1"/>
  <c r="C17" i="1"/>
  <c r="C9" i="1"/>
  <c r="C6" i="1"/>
  <c r="C21" i="1" l="1"/>
  <c r="D8" i="1" s="1"/>
  <c r="D7" i="1" l="1"/>
  <c r="D10" i="1"/>
  <c r="D17" i="1"/>
  <c r="D15" i="1"/>
  <c r="D6" i="1"/>
  <c r="D20" i="1"/>
  <c r="D14" i="1"/>
  <c r="D12" i="1"/>
  <c r="D19" i="1"/>
  <c r="D13" i="1"/>
  <c r="D11" i="1"/>
  <c r="D16" i="1"/>
  <c r="D9" i="1"/>
  <c r="D18" i="1"/>
  <c r="F20" i="1" l="1"/>
  <c r="F6" i="1"/>
  <c r="F8" i="1"/>
  <c r="F19" i="1"/>
  <c r="F15" i="1"/>
  <c r="F11" i="1"/>
  <c r="F13" i="1"/>
  <c r="F17" i="1"/>
  <c r="F7" i="1"/>
  <c r="F9" i="1"/>
  <c r="F14" i="1"/>
  <c r="F18" i="1"/>
  <c r="F12" i="1"/>
  <c r="F16" i="1"/>
  <c r="F10" i="1"/>
  <c r="D21" i="1"/>
</calcChain>
</file>

<file path=xl/sharedStrings.xml><?xml version="1.0" encoding="utf-8"?>
<sst xmlns="http://schemas.openxmlformats.org/spreadsheetml/2006/main" count="13" uniqueCount="12">
  <si>
    <r>
      <t>Wart. Funkcji
f(x)=2(x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+1)</t>
    </r>
  </si>
  <si>
    <t>Wart. Funkcji
przystosowania</t>
  </si>
  <si>
    <t>Następne
pokolenie</t>
  </si>
  <si>
    <t>Który chromosom?</t>
  </si>
  <si>
    <t>Wart. 
Dziesiętna</t>
  </si>
  <si>
    <t>Chromosom wylosowany</t>
  </si>
  <si>
    <t>Wart. Dziesiętna, którą reprezentuje</t>
  </si>
  <si>
    <t>Liczba W wylosowana
z przedziału 0-100</t>
  </si>
  <si>
    <t>Krzyżowanie:</t>
  </si>
  <si>
    <t>Efekt po 
krzyżowaniu</t>
  </si>
  <si>
    <t>Mutacja:</t>
  </si>
  <si>
    <t>Efekt: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</si>
</sst>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quotePrefix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29</xdr:row>
      <xdr:rowOff>0</xdr:rowOff>
    </xdr:from>
    <xdr:to>
      <xdr:col>5</xdr:col>
      <xdr:colOff>1209675</xdr:colOff>
      <xdr:row>56</xdr:row>
      <xdr:rowOff>180975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653F0F4F-A180-42B4-BDC1-7079A5048EC4}"/>
                </a:ext>
              </a:extLst>
            </xdr:cNvPr>
            <xdr:cNvSpPr txBox="1"/>
          </xdr:nvSpPr>
          <xdr:spPr>
            <a:xfrm>
              <a:off x="57150" y="6229350"/>
              <a:ext cx="6210300" cy="55149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l-PL" sz="1400"/>
                <a:t>Powyżej</a:t>
              </a:r>
              <a:r>
                <a:rPr lang="pl-PL" sz="1400" baseline="0"/>
                <a:t> </a:t>
              </a:r>
              <a:r>
                <a:rPr lang="pl-PL" sz="1400"/>
                <a:t> przedstawiłem,</a:t>
              </a:r>
              <a:r>
                <a:rPr lang="pl-PL" sz="1400" baseline="0"/>
                <a:t> jak można prosto zaimplementować metodę koła ruletki służącą w PAG do selekcji osobników do następnego pokolenia. Algorytm jest następujący:</a:t>
              </a:r>
            </a:p>
            <a:p>
              <a:r>
                <a:rPr lang="pl-PL" sz="1400" baseline="0"/>
                <a:t>1. Pokolenie "0" wynikające z losowania wartości miedzy '0000000' a '1111111' binarnie</a:t>
              </a:r>
            </a:p>
            <a:p>
              <a:r>
                <a:rPr lang="pl-PL" sz="1400" baseline="0"/>
                <a:t>2. Liczymy wartość dziesiętną reprezentowaną przez chromosomy</a:t>
              </a:r>
            </a:p>
            <a:p>
              <a:r>
                <a:rPr lang="pl-PL" sz="1400" baseline="0"/>
                <a:t>3. Liczymy wartość funkcji, której maksimum szukamy i sumujemy wartości (168902)</a:t>
              </a:r>
            </a:p>
            <a:p>
              <a:endParaRPr lang="pl-PL" sz="1400" baseline="0"/>
            </a:p>
            <a:p>
              <a:r>
                <a:rPr lang="pl-PL" sz="1400" baseline="0"/>
                <a:t>4. Liczymy wartośc funkcji przystosowania wg wzoru: </a:t>
              </a:r>
              <a14:m>
                <m:oMath xmlns:m="http://schemas.openxmlformats.org/officeDocument/2006/math">
                  <m:sSub>
                    <m:sSubPr>
                      <m:ctrlPr>
                        <a:rPr lang="pl-PL" sz="1400" i="1" baseline="0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sz="1400" b="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  <m:sub>
                      <m:r>
                        <a:rPr lang="pl-PL" sz="1400" b="0" i="1" baseline="0">
                          <a:latin typeface="Cambria Math" panose="02040503050406030204" pitchFamily="18" charset="0"/>
                        </a:rPr>
                        <m:t>𝑖</m:t>
                      </m:r>
                    </m:sub>
                  </m:sSub>
                  <m:r>
                    <a:rPr lang="pl-PL" sz="1400" b="0" i="1" baseline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l-PL" sz="1400" b="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l-PL" sz="1400" b="0" i="1" baseline="0">
                          <a:latin typeface="Cambria Math" panose="02040503050406030204" pitchFamily="18" charset="0"/>
                        </a:rPr>
                        <m:t>𝑓</m:t>
                      </m:r>
                      <m:d>
                        <m:dPr>
                          <m:ctrlPr>
                            <a:rPr lang="pl-PL" sz="1400" b="0" i="1" baseline="0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pl-PL" sz="1400" b="0" i="1" baseline="0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pl-PL" sz="1400" b="0" i="1" baseline="0">
                                  <a:latin typeface="Cambria Math" panose="02040503050406030204" pitchFamily="18" charset="0"/>
                                </a:rPr>
                                <m:t>𝑥</m:t>
                              </m:r>
                            </m:e>
                            <m:sub>
                              <m:r>
                                <a:rPr lang="pl-PL" sz="1400" b="0" i="1" baseline="0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</m:e>
                      </m:d>
                    </m:num>
                    <m:den>
                      <m:nary>
                        <m:naryPr>
                          <m:chr m:val="∑"/>
                          <m:ctrlPr>
                            <a:rPr lang="pl-PL" sz="1400" b="0" i="1" baseline="0">
                              <a:latin typeface="Cambria Math" panose="02040503050406030204" pitchFamily="18" charset="0"/>
                            </a:rPr>
                          </m:ctrlPr>
                        </m:naryPr>
                        <m:sub>
                          <m:r>
                            <m:rPr>
                              <m:brk m:alnAt="23"/>
                            </m:rPr>
                            <a:rPr lang="pl-PL" sz="1400" b="0" i="1" baseline="0">
                              <a:latin typeface="Cambria Math" panose="02040503050406030204" pitchFamily="18" charset="0"/>
                            </a:rPr>
                            <m:t>𝑖</m:t>
                          </m:r>
                          <m:r>
                            <a:rPr lang="pl-PL" sz="1400" b="0" i="1" baseline="0">
                              <a:latin typeface="Cambria Math" panose="02040503050406030204" pitchFamily="18" charset="0"/>
                            </a:rPr>
                            <m:t>=1</m:t>
                          </m:r>
                        </m:sub>
                        <m:sup>
                          <m:r>
                            <a:rPr lang="pl-PL" sz="1400" b="0" i="1" baseline="0">
                              <a:latin typeface="Cambria Math" panose="02040503050406030204" pitchFamily="18" charset="0"/>
                            </a:rPr>
                            <m:t>𝑁</m:t>
                          </m:r>
                        </m:sup>
                        <m:e>
                          <m:r>
                            <a:rPr lang="pl-PL" sz="1400" b="0" i="1" baseline="0">
                              <a:latin typeface="Cambria Math" panose="02040503050406030204" pitchFamily="18" charset="0"/>
                            </a:rPr>
                            <m:t>𝑓</m:t>
                          </m:r>
                          <m:d>
                            <m:dPr>
                              <m:ctrlPr>
                                <a:rPr lang="pl-PL" sz="1400" b="0" i="1" baseline="0"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sSub>
                                <m:sSubPr>
                                  <m:ctrlPr>
                                    <a:rPr lang="pl-PL" sz="1400" b="0" i="1" baseline="0">
                                      <a:latin typeface="Cambria Math" panose="02040503050406030204" pitchFamily="18" charset="0"/>
                                    </a:rPr>
                                  </m:ctrlPr>
                                </m:sSubPr>
                                <m:e>
                                  <m:r>
                                    <a:rPr lang="pl-PL" sz="1400" b="0" i="1" baseline="0">
                                      <a:latin typeface="Cambria Math" panose="02040503050406030204" pitchFamily="18" charset="0"/>
                                    </a:rPr>
                                    <m:t>𝑥</m:t>
                                  </m:r>
                                </m:e>
                                <m:sub>
                                  <m:r>
                                    <a:rPr lang="pl-PL" sz="1400" b="0" i="1" baseline="0">
                                      <a:latin typeface="Cambria Math" panose="02040503050406030204" pitchFamily="18" charset="0"/>
                                    </a:rPr>
                                    <m:t>𝑖</m:t>
                                  </m:r>
                                </m:sub>
                              </m:sSub>
                            </m:e>
                          </m:d>
                        </m:e>
                      </m:nary>
                    </m:den>
                  </m:f>
                </m:oMath>
              </a14:m>
              <a:r>
                <a:rPr lang="pl-PL" sz="1400"/>
                <a:t>100%</a:t>
              </a:r>
            </a:p>
            <a:p>
              <a:r>
                <a:rPr lang="pl-PL" sz="1400"/>
                <a:t>5. Losujemy N-razy liczbę W z przedziału 0-100%,</a:t>
              </a:r>
              <a:r>
                <a:rPr lang="pl-PL" sz="1400" baseline="0"/>
                <a:t> gdzie N - liczba chromosomów.</a:t>
              </a:r>
            </a:p>
            <a:p>
              <a:r>
                <a:rPr lang="pl-PL" sz="1400" baseline="0"/>
                <a:t>6. Po każdym losowaniu W badamy, ile wartości dziesiętnych chromosomów należy zsumować, aby ich wartość była większa od W (miejsce, gdzie pojawia się pierwsza 1, ten chromosom przechodzi do następnego pokolenia.  Pamiętajmy, że jeżeli mamy 20 chromosomów liczbę W losujemy 20 razy.</a:t>
              </a:r>
            </a:p>
            <a:p>
              <a:r>
                <a:rPr lang="pl-PL" sz="1400" baseline="0"/>
                <a:t>7. Jak widać, następne pokolenie jest dużo lepiej przystosowane do szukaneg celu, czyli maksimum funkcji f(x)=2(x</a:t>
              </a:r>
              <a:r>
                <a:rPr lang="pl-PL" sz="1400" baseline="30000"/>
                <a:t>2</a:t>
              </a:r>
              <a:r>
                <a:rPr lang="pl-PL" sz="1400" baseline="0"/>
                <a:t>+1).</a:t>
              </a:r>
            </a:p>
            <a:p>
              <a:r>
                <a:rPr lang="pl-PL" sz="1400" baseline="0"/>
                <a:t>8. Dalej stosujemy krzyżowanie jednopunktowe i  mutację.</a:t>
              </a:r>
            </a:p>
            <a:p>
              <a:r>
                <a:rPr lang="pl-PL" sz="1400" baseline="0"/>
                <a:t>9. Jeśli jako warunek stopu przyjęliśmy np. 100 pokoleń, wykonujemy 100 iteracji selekcji, krzyżowania i mutacji.</a:t>
              </a:r>
            </a:p>
            <a:p>
              <a:r>
                <a:rPr lang="pl-PL" sz="1400" baseline="0"/>
                <a:t>10. Zwracamy zawartość chromosomów. Powinny być same 1, czyli otrzymujemy wartść127, dla której wartość funkcji jest największa.</a:t>
              </a:r>
            </a:p>
            <a:p>
              <a:endParaRPr lang="pl-PL" sz="1400"/>
            </a:p>
          </xdr:txBody>
        </xdr:sp>
      </mc:Choice>
      <mc:Fallback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653F0F4F-A180-42B4-BDC1-7079A5048EC4}"/>
                </a:ext>
              </a:extLst>
            </xdr:cNvPr>
            <xdr:cNvSpPr txBox="1"/>
          </xdr:nvSpPr>
          <xdr:spPr>
            <a:xfrm>
              <a:off x="57150" y="6229350"/>
              <a:ext cx="6210300" cy="55149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l-PL" sz="1400"/>
                <a:t>Powyżej</a:t>
              </a:r>
              <a:r>
                <a:rPr lang="pl-PL" sz="1400" baseline="0"/>
                <a:t> </a:t>
              </a:r>
              <a:r>
                <a:rPr lang="pl-PL" sz="1400"/>
                <a:t> przedstawiłem,</a:t>
              </a:r>
              <a:r>
                <a:rPr lang="pl-PL" sz="1400" baseline="0"/>
                <a:t> jak można prosto zaimplementować metodę koła ruletki służącą w PAG do selekcji osobników do następnego pokolenia. Algorytm jest następujący:</a:t>
              </a:r>
            </a:p>
            <a:p>
              <a:r>
                <a:rPr lang="pl-PL" sz="1400" baseline="0"/>
                <a:t>1. Pokolenie "0" wynikające z losowania wartości miedzy '0000000' a '1111111' binarnie</a:t>
              </a:r>
            </a:p>
            <a:p>
              <a:r>
                <a:rPr lang="pl-PL" sz="1400" baseline="0"/>
                <a:t>2. Liczymy wartość dziesiętną reprezentowaną przez chromosomy</a:t>
              </a:r>
            </a:p>
            <a:p>
              <a:r>
                <a:rPr lang="pl-PL" sz="1400" baseline="0"/>
                <a:t>3. Liczymy wartość funkcji, której maksimum szukamy i sumujemy wartości (168902)</a:t>
              </a:r>
            </a:p>
            <a:p>
              <a:endParaRPr lang="pl-PL" sz="1400" baseline="0"/>
            </a:p>
            <a:p>
              <a:r>
                <a:rPr lang="pl-PL" sz="1400" baseline="0"/>
                <a:t>4. Liczymy wartośc funkcji przystosowania wg wzoru: </a:t>
              </a:r>
              <a:r>
                <a:rPr lang="pl-PL" sz="1400" b="0" i="0" baseline="0">
                  <a:latin typeface="Cambria Math" panose="02040503050406030204" pitchFamily="18" charset="0"/>
                </a:rPr>
                <a:t>𝑝_𝑖=𝑓(𝑥_𝑖 )/(∑24_(𝑖=1)^𝑁▒𝑓(𝑥_𝑖 ) )</a:t>
              </a:r>
              <a:r>
                <a:rPr lang="pl-PL" sz="1400"/>
                <a:t>100%</a:t>
              </a:r>
            </a:p>
            <a:p>
              <a:r>
                <a:rPr lang="pl-PL" sz="1400"/>
                <a:t>5. Losujemy N-razy liczbę W z przedziału 0-100%,</a:t>
              </a:r>
              <a:r>
                <a:rPr lang="pl-PL" sz="1400" baseline="0"/>
                <a:t> gdzie N - liczba chromosomów.</a:t>
              </a:r>
            </a:p>
            <a:p>
              <a:r>
                <a:rPr lang="pl-PL" sz="1400" baseline="0"/>
                <a:t>6. Po każdym losowaniu W badamy, ile wartości dziesiętnych chromosomów należy zsumować, aby ich wartość była większa od W (miejsce, gdzie pojawia się pierwsza 1, ten chromosom przechodzi do następnego pokolenia.  Pamiętajmy, że jeżeli mamy 20 chromosomów liczbę W losujemy 20 razy.</a:t>
              </a:r>
            </a:p>
            <a:p>
              <a:r>
                <a:rPr lang="pl-PL" sz="1400" baseline="0"/>
                <a:t>7. Jak widać, następne pokolenie jest dużo lepiej przystosowane do szukaneg celu, czyli maksimum funkcji f(x)=2(x</a:t>
              </a:r>
              <a:r>
                <a:rPr lang="pl-PL" sz="1400" baseline="30000"/>
                <a:t>2</a:t>
              </a:r>
              <a:r>
                <a:rPr lang="pl-PL" sz="1400" baseline="0"/>
                <a:t>+1).</a:t>
              </a:r>
            </a:p>
            <a:p>
              <a:r>
                <a:rPr lang="pl-PL" sz="1400" baseline="0"/>
                <a:t>8. Dalej stosujemy krzyżowanie jednopunktowe i  mutację.</a:t>
              </a:r>
            </a:p>
            <a:p>
              <a:r>
                <a:rPr lang="pl-PL" sz="1400" baseline="0"/>
                <a:t>9. Jeśli jako warunek stopu przyjęliśmy np. 100 pokoleń, wykonujemy 100 iteracji selekcji, krzyżowania i mutacji.</a:t>
              </a:r>
            </a:p>
            <a:p>
              <a:r>
                <a:rPr lang="pl-PL" sz="1400" baseline="0"/>
                <a:t>10. Zwracamy zawartość chromosomów. Powinny być same 1, czyli otrzymujemy wartść127, dla której wartość funkcji jest największa.</a:t>
              </a:r>
            </a:p>
            <a:p>
              <a:endParaRPr lang="pl-PL" sz="1400"/>
            </a:p>
          </xdr:txBody>
        </xdr:sp>
      </mc:Fallback>
    </mc:AlternateContent>
    <xdr:clientData/>
  </xdr:twoCellAnchor>
  <xdr:twoCellAnchor>
    <xdr:from>
      <xdr:col>2</xdr:col>
      <xdr:colOff>714375</xdr:colOff>
      <xdr:row>21</xdr:row>
      <xdr:rowOff>57150</xdr:rowOff>
    </xdr:from>
    <xdr:to>
      <xdr:col>7</xdr:col>
      <xdr:colOff>152400</xdr:colOff>
      <xdr:row>24</xdr:row>
      <xdr:rowOff>171450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EA13A2EC-65AD-46D1-B1AA-12320EC5F942}"/>
            </a:ext>
          </a:extLst>
        </xdr:cNvPr>
        <xdr:cNvCxnSpPr/>
      </xdr:nvCxnSpPr>
      <xdr:spPr>
        <a:xfrm flipH="1" flipV="1">
          <a:off x="2533650" y="4762500"/>
          <a:ext cx="5229225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21</xdr:row>
      <xdr:rowOff>28575</xdr:rowOff>
    </xdr:from>
    <xdr:to>
      <xdr:col>8</xdr:col>
      <xdr:colOff>704850</xdr:colOff>
      <xdr:row>24</xdr:row>
      <xdr:rowOff>171450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25D482DF-9609-48D1-9262-2970060C7F7A}"/>
            </a:ext>
          </a:extLst>
        </xdr:cNvPr>
        <xdr:cNvCxnSpPr/>
      </xdr:nvCxnSpPr>
      <xdr:spPr>
        <a:xfrm flipV="1">
          <a:off x="7753350" y="4733925"/>
          <a:ext cx="1409700" cy="714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31</xdr:row>
      <xdr:rowOff>104775</xdr:rowOff>
    </xdr:from>
    <xdr:to>
      <xdr:col>18</xdr:col>
      <xdr:colOff>200025</xdr:colOff>
      <xdr:row>37</xdr:row>
      <xdr:rowOff>180975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9F0335B0-CCB7-4CCF-A2EF-E9CA530482E2}"/>
            </a:ext>
          </a:extLst>
        </xdr:cNvPr>
        <xdr:cNvSpPr txBox="1"/>
      </xdr:nvSpPr>
      <xdr:spPr>
        <a:xfrm>
          <a:off x="7620000" y="6715125"/>
          <a:ext cx="750570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1.</a:t>
          </a:r>
          <a:r>
            <a:rPr lang="pl-PL" sz="1100" baseline="0"/>
            <a:t> Określamy a priori prawdopodobieństwo krzyżowania, np. pk=0.85 (dla całego poszukiwania!)</a:t>
          </a:r>
        </a:p>
        <a:p>
          <a:r>
            <a:rPr lang="pl-PL" sz="1100" baseline="0"/>
            <a:t>2. Losujemy parę do krzyżowania, np. chromosomy 3 i 15. </a:t>
          </a:r>
        </a:p>
        <a:p>
          <a:r>
            <a:rPr lang="pl-PL" sz="1100" baseline="0"/>
            <a:t>3. Losujemy liczbę 0-1, np. 0.4332. Badamy, czy ta wartość &lt;= pk. Jeśli tak, to krzyżujemy. W przeciwnym wypadku nie krzyżujemy tej pary.</a:t>
          </a:r>
        </a:p>
        <a:p>
          <a:r>
            <a:rPr lang="pl-PL" sz="1100" baseline="0"/>
            <a:t>4. Jeśli krzyżujemy, to losujemy LOCUS, czyli miejsce przecięcia chromosomów, np. 4.</a:t>
          </a:r>
        </a:p>
        <a:p>
          <a:r>
            <a:rPr lang="pl-PL" sz="1100" baseline="0"/>
            <a:t>5. Zamieniamy mniej znaczące bity. Przykład poniżej.</a:t>
          </a:r>
          <a:endParaRPr lang="pl-PL" sz="1100"/>
        </a:p>
      </xdr:txBody>
    </xdr:sp>
    <xdr:clientData/>
  </xdr:twoCellAnchor>
  <xdr:twoCellAnchor>
    <xdr:from>
      <xdr:col>6</xdr:col>
      <xdr:colOff>790575</xdr:colOff>
      <xdr:row>49</xdr:row>
      <xdr:rowOff>171450</xdr:rowOff>
    </xdr:from>
    <xdr:to>
      <xdr:col>17</xdr:col>
      <xdr:colOff>504825</xdr:colOff>
      <xdr:row>57</xdr:row>
      <xdr:rowOff>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9F00A550-F589-4D9C-A0A3-27B523842A2E}"/>
            </a:ext>
          </a:extLst>
        </xdr:cNvPr>
        <xdr:cNvSpPr txBox="1"/>
      </xdr:nvSpPr>
      <xdr:spPr>
        <a:xfrm>
          <a:off x="7562850" y="10401300"/>
          <a:ext cx="7258050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1. Określamy prawdopodobieństwo mutacji,</a:t>
          </a:r>
          <a:r>
            <a:rPr lang="pl-PL" sz="1100" baseline="0"/>
            <a:t> np. pm=0.05. Musi być małe (dla całego poszukiwania!)</a:t>
          </a:r>
        </a:p>
        <a:p>
          <a:r>
            <a:rPr lang="pl-PL" sz="1100" baseline="0"/>
            <a:t>2. Dla każdego pokolenia, zaraz po krzyżowaniu losujemy liczbę między 0 a 1.</a:t>
          </a:r>
        </a:p>
        <a:p>
          <a:r>
            <a:rPr lang="pl-PL" sz="1100" baseline="0"/>
            <a:t>3. Jeśli wartość tej liczby &lt;= pm, to mutujemy, w przeciwnym przypadku nie mutujemy.</a:t>
          </a:r>
        </a:p>
        <a:p>
          <a:r>
            <a:rPr lang="pl-PL" sz="1100" baseline="0"/>
            <a:t>4. Jeśli mutujemy, to losujemy 1 chromosom, np. 8.</a:t>
          </a:r>
        </a:p>
        <a:p>
          <a:r>
            <a:rPr lang="pl-PL" sz="1100" baseline="0"/>
            <a:t>5. Losujemy gen, który ma być mutowany, np. 5, licząc od najmniej znaczącego bitu.</a:t>
          </a:r>
        </a:p>
        <a:p>
          <a:r>
            <a:rPr lang="pl-PL" sz="1100" baseline="0"/>
            <a:t>6. Zmieniamy wartość genu na przeciwną. Przykład poniżej:</a:t>
          </a:r>
          <a:endParaRPr lang="pl-PL" sz="1100"/>
        </a:p>
      </xdr:txBody>
    </xdr:sp>
    <xdr:clientData/>
  </xdr:twoCellAnchor>
  <xdr:twoCellAnchor>
    <xdr:from>
      <xdr:col>0</xdr:col>
      <xdr:colOff>76200</xdr:colOff>
      <xdr:row>0</xdr:row>
      <xdr:rowOff>133350</xdr:rowOff>
    </xdr:from>
    <xdr:to>
      <xdr:col>10</xdr:col>
      <xdr:colOff>247650</xdr:colOff>
      <xdr:row>4</xdr:row>
      <xdr:rowOff>28575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BAD4CFED-D228-444C-B308-E409669DF010}"/>
            </a:ext>
          </a:extLst>
        </xdr:cNvPr>
        <xdr:cNvSpPr txBox="1"/>
      </xdr:nvSpPr>
      <xdr:spPr>
        <a:xfrm>
          <a:off x="76200" y="133350"/>
          <a:ext cx="10220325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600" b="1"/>
            <a:t>Przykład działania Podstawowego Algorytmu Genetycznego</a:t>
          </a:r>
          <a:r>
            <a:rPr lang="pl-PL" sz="1600" b="1" baseline="0"/>
            <a:t> i jego 3 operatorów - selekcji, krzyżowania i mutacji.</a:t>
          </a:r>
          <a:endParaRPr lang="pl-PL" sz="160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DAD8-90A6-4C60-9D61-0C6FD7404510}">
  <dimension ref="A5:N61"/>
  <sheetViews>
    <sheetView tabSelected="1" workbookViewId="0">
      <selection activeCell="N5" sqref="N5"/>
    </sheetView>
  </sheetViews>
  <sheetFormatPr defaultRowHeight="15" x14ac:dyDescent="0.25"/>
  <cols>
    <col min="1" max="1" width="11.7109375" bestFit="1" customWidth="1"/>
    <col min="2" max="2" width="15.5703125" bestFit="1" customWidth="1"/>
    <col min="3" max="3" width="12.5703125" bestFit="1" customWidth="1"/>
    <col min="4" max="4" width="16" customWidth="1"/>
    <col min="5" max="5" width="20" customWidth="1"/>
    <col min="6" max="6" width="25.7109375" customWidth="1"/>
    <col min="7" max="7" width="12.5703125" customWidth="1"/>
    <col min="8" max="8" width="12.7109375" customWidth="1"/>
    <col min="9" max="9" width="14.7109375" customWidth="1"/>
  </cols>
  <sheetData>
    <row r="5" spans="1:9" ht="69.75" customHeight="1" thickBot="1" x14ac:dyDescent="0.3">
      <c r="A5" s="2" t="s">
        <v>5</v>
      </c>
      <c r="B5" s="2" t="s">
        <v>6</v>
      </c>
      <c r="C5" s="2" t="s">
        <v>0</v>
      </c>
      <c r="D5" s="4" t="s">
        <v>1</v>
      </c>
      <c r="E5" s="3" t="s">
        <v>7</v>
      </c>
      <c r="F5" s="2" t="s">
        <v>3</v>
      </c>
      <c r="G5" s="3" t="s">
        <v>2</v>
      </c>
      <c r="H5" s="3" t="s">
        <v>4</v>
      </c>
      <c r="I5" s="2" t="s">
        <v>0</v>
      </c>
    </row>
    <row r="6" spans="1:9" x14ac:dyDescent="0.25">
      <c r="A6" t="str">
        <f>DEC2BIN(B6,7)</f>
        <v>0100000</v>
      </c>
      <c r="B6" s="10">
        <v>32</v>
      </c>
      <c r="C6">
        <f>2*(B6^2+1)</f>
        <v>2050</v>
      </c>
      <c r="D6">
        <f>(C6/$C$21)*100</f>
        <v>1.2137215663520857</v>
      </c>
      <c r="E6">
        <f ca="1">100*RAND()</f>
        <v>53.917472253802309</v>
      </c>
      <c r="F6">
        <f ca="1">IF(D6&gt;E6,1,0)</f>
        <v>0</v>
      </c>
      <c r="G6" s="5" t="str">
        <f>A10</f>
        <v>1110111</v>
      </c>
      <c r="H6" s="7">
        <f>BIN2DEC(G6)</f>
        <v>119</v>
      </c>
      <c r="I6">
        <f>2*(H6^2+1)</f>
        <v>28324</v>
      </c>
    </row>
    <row r="7" spans="1:9" x14ac:dyDescent="0.25">
      <c r="A7" t="str">
        <f t="shared" ref="A7:A20" si="0">DEC2BIN(B7,7)</f>
        <v>0001100</v>
      </c>
      <c r="B7" s="11">
        <v>12</v>
      </c>
      <c r="C7">
        <f t="shared" ref="C7:C20" si="1">2*(B7^2+1)</f>
        <v>290</v>
      </c>
      <c r="D7">
        <f t="shared" ref="D7:D20" si="2">(C7/$C$21)*100</f>
        <v>0.17169719719127069</v>
      </c>
      <c r="F7">
        <f ca="1">IF(SUM($D$6:D7)&gt;$E$6,1,0)</f>
        <v>0</v>
      </c>
      <c r="G7" t="str">
        <f>A9</f>
        <v>1111111</v>
      </c>
      <c r="H7" s="8">
        <f>BIN2DEC(G7)</f>
        <v>127</v>
      </c>
      <c r="I7">
        <f t="shared" ref="I7:I20" si="3">2*(H7^2+1)</f>
        <v>32260</v>
      </c>
    </row>
    <row r="8" spans="1:9" x14ac:dyDescent="0.25">
      <c r="A8" t="str">
        <f t="shared" si="0"/>
        <v>1000111</v>
      </c>
      <c r="B8" s="11">
        <v>71</v>
      </c>
      <c r="C8">
        <f t="shared" si="1"/>
        <v>10084</v>
      </c>
      <c r="D8">
        <f t="shared" si="2"/>
        <v>5.9703259878509432</v>
      </c>
      <c r="F8">
        <f ca="1">IF(SUM($D$6:D8)&gt;$E$6,1,0)</f>
        <v>0</v>
      </c>
      <c r="G8" t="str">
        <f>A20</f>
        <v>1101111</v>
      </c>
      <c r="H8" s="8">
        <f t="shared" ref="H8:H20" si="4">BIN2DEC(G8)</f>
        <v>111</v>
      </c>
      <c r="I8">
        <f t="shared" si="3"/>
        <v>24644</v>
      </c>
    </row>
    <row r="9" spans="1:9" x14ac:dyDescent="0.25">
      <c r="A9" t="str">
        <f t="shared" si="0"/>
        <v>1111111</v>
      </c>
      <c r="B9" s="11">
        <v>127</v>
      </c>
      <c r="C9">
        <f t="shared" si="1"/>
        <v>32260</v>
      </c>
      <c r="D9">
        <f t="shared" si="2"/>
        <v>19.099833039277215</v>
      </c>
      <c r="F9">
        <f ca="1">IF(SUM($D$6:D9)&gt;$E$6,1,0)</f>
        <v>0</v>
      </c>
      <c r="G9" t="str">
        <f>A20</f>
        <v>1101111</v>
      </c>
      <c r="H9" s="8">
        <f t="shared" si="4"/>
        <v>111</v>
      </c>
      <c r="I9">
        <f t="shared" si="3"/>
        <v>24644</v>
      </c>
    </row>
    <row r="10" spans="1:9" x14ac:dyDescent="0.25">
      <c r="A10" t="str">
        <f t="shared" si="0"/>
        <v>1110111</v>
      </c>
      <c r="B10" s="11">
        <v>119</v>
      </c>
      <c r="C10">
        <f t="shared" si="1"/>
        <v>28324</v>
      </c>
      <c r="D10">
        <f t="shared" si="2"/>
        <v>16.769487631881209</v>
      </c>
      <c r="F10">
        <f ca="1">IF(SUM($D$6:D10)&gt;$E$6,1,0)</f>
        <v>0</v>
      </c>
      <c r="G10" t="str">
        <f>A10</f>
        <v>1110111</v>
      </c>
      <c r="H10" s="8">
        <f t="shared" si="4"/>
        <v>119</v>
      </c>
      <c r="I10">
        <f t="shared" si="3"/>
        <v>28324</v>
      </c>
    </row>
    <row r="11" spans="1:9" x14ac:dyDescent="0.25">
      <c r="A11" t="str">
        <f t="shared" si="0"/>
        <v>1000101</v>
      </c>
      <c r="B11" s="11">
        <v>69</v>
      </c>
      <c r="C11">
        <f t="shared" si="1"/>
        <v>9524</v>
      </c>
      <c r="D11">
        <f t="shared" si="2"/>
        <v>5.6387727794815925</v>
      </c>
      <c r="F11">
        <f ca="1">IF(SUM($D$6:D11)&gt;$E$6,1,0)</f>
        <v>0</v>
      </c>
      <c r="G11" t="str">
        <f>A6</f>
        <v>0100000</v>
      </c>
      <c r="H11" s="8">
        <f t="shared" si="4"/>
        <v>32</v>
      </c>
      <c r="I11">
        <f t="shared" si="3"/>
        <v>2050</v>
      </c>
    </row>
    <row r="12" spans="1:9" x14ac:dyDescent="0.25">
      <c r="A12" t="str">
        <f t="shared" si="0"/>
        <v>0011010</v>
      </c>
      <c r="B12" s="11">
        <v>26</v>
      </c>
      <c r="C12">
        <f t="shared" si="1"/>
        <v>1354</v>
      </c>
      <c r="D12">
        <f t="shared" si="2"/>
        <v>0.8016482930930362</v>
      </c>
      <c r="F12">
        <f ca="1">IF(SUM($D$6:D12)&gt;$E$6,1,0)</f>
        <v>0</v>
      </c>
      <c r="G12" t="str">
        <f>A9</f>
        <v>1111111</v>
      </c>
      <c r="H12" s="8">
        <f t="shared" si="4"/>
        <v>127</v>
      </c>
      <c r="I12">
        <f t="shared" si="3"/>
        <v>32260</v>
      </c>
    </row>
    <row r="13" spans="1:9" x14ac:dyDescent="0.25">
      <c r="A13" t="str">
        <f t="shared" si="0"/>
        <v>1100010</v>
      </c>
      <c r="B13" s="11">
        <v>98</v>
      </c>
      <c r="C13">
        <f t="shared" si="1"/>
        <v>19210</v>
      </c>
      <c r="D13">
        <f t="shared" si="2"/>
        <v>11.373459165670033</v>
      </c>
      <c r="F13">
        <f ca="1">IF(SUM($D$6:D13)&gt;$E$6,1,0)</f>
        <v>1</v>
      </c>
      <c r="G13" t="str">
        <f>A19</f>
        <v>1100010</v>
      </c>
      <c r="H13" s="8">
        <f t="shared" si="4"/>
        <v>98</v>
      </c>
      <c r="I13">
        <f t="shared" si="3"/>
        <v>19210</v>
      </c>
    </row>
    <row r="14" spans="1:9" x14ac:dyDescent="0.25">
      <c r="A14" t="str">
        <f t="shared" si="0"/>
        <v>0011000</v>
      </c>
      <c r="B14" s="11">
        <v>24</v>
      </c>
      <c r="C14">
        <f t="shared" si="1"/>
        <v>1154</v>
      </c>
      <c r="D14">
        <f t="shared" si="2"/>
        <v>0.68323643296112535</v>
      </c>
      <c r="F14">
        <f ca="1">IF(SUM($D$6:D14)&gt;$E$6,1,0)</f>
        <v>1</v>
      </c>
      <c r="G14" t="str">
        <f>A9</f>
        <v>1111111</v>
      </c>
      <c r="H14" s="8">
        <f t="shared" si="4"/>
        <v>127</v>
      </c>
      <c r="I14">
        <f t="shared" si="3"/>
        <v>32260</v>
      </c>
    </row>
    <row r="15" spans="1:9" x14ac:dyDescent="0.25">
      <c r="A15" t="str">
        <f t="shared" si="0"/>
        <v>0100111</v>
      </c>
      <c r="B15" s="11">
        <v>39</v>
      </c>
      <c r="C15">
        <f t="shared" si="1"/>
        <v>3044</v>
      </c>
      <c r="D15">
        <f t="shared" si="2"/>
        <v>1.8022285112076826</v>
      </c>
      <c r="F15">
        <f ca="1">IF(SUM($D$6:D15)&gt;$E$6,1,0)</f>
        <v>1</v>
      </c>
      <c r="G15" t="str">
        <f>A18</f>
        <v>1010111</v>
      </c>
      <c r="H15" s="8">
        <f t="shared" si="4"/>
        <v>87</v>
      </c>
      <c r="I15">
        <f t="shared" si="3"/>
        <v>15140</v>
      </c>
    </row>
    <row r="16" spans="1:9" x14ac:dyDescent="0.25">
      <c r="A16" t="str">
        <f t="shared" si="0"/>
        <v>0011011</v>
      </c>
      <c r="B16" s="11">
        <v>27</v>
      </c>
      <c r="C16">
        <f t="shared" si="1"/>
        <v>1460</v>
      </c>
      <c r="D16">
        <f t="shared" si="2"/>
        <v>0.86440657896294892</v>
      </c>
      <c r="F16">
        <f ca="1">IF(SUM($D$6:D16)&gt;$E$6,1,0)</f>
        <v>1</v>
      </c>
      <c r="G16" t="str">
        <f>A6</f>
        <v>0100000</v>
      </c>
      <c r="H16" s="8">
        <f t="shared" si="4"/>
        <v>32</v>
      </c>
      <c r="I16">
        <f t="shared" si="3"/>
        <v>2050</v>
      </c>
    </row>
    <row r="17" spans="1:9" x14ac:dyDescent="0.25">
      <c r="A17" t="str">
        <f t="shared" si="0"/>
        <v>0011000</v>
      </c>
      <c r="B17" s="11">
        <v>24</v>
      </c>
      <c r="C17">
        <f t="shared" si="1"/>
        <v>1154</v>
      </c>
      <c r="D17">
        <f t="shared" si="2"/>
        <v>0.68323643296112535</v>
      </c>
      <c r="F17">
        <f ca="1">IF(SUM($D$6:D17)&gt;$E$6,1,0)</f>
        <v>1</v>
      </c>
      <c r="G17" t="str">
        <f>A18</f>
        <v>1010111</v>
      </c>
      <c r="H17" s="8">
        <f t="shared" si="4"/>
        <v>87</v>
      </c>
      <c r="I17">
        <f t="shared" si="3"/>
        <v>15140</v>
      </c>
    </row>
    <row r="18" spans="1:9" x14ac:dyDescent="0.25">
      <c r="A18" t="str">
        <f t="shared" si="0"/>
        <v>1010111</v>
      </c>
      <c r="B18" s="11">
        <v>87</v>
      </c>
      <c r="C18">
        <f t="shared" si="1"/>
        <v>15140</v>
      </c>
      <c r="D18">
        <f t="shared" si="2"/>
        <v>8.9637778119856488</v>
      </c>
      <c r="F18">
        <f ca="1">IF(SUM($D$6:D18)&gt;$E$6,1,0)</f>
        <v>1</v>
      </c>
      <c r="G18" t="str">
        <f>A18</f>
        <v>1010111</v>
      </c>
      <c r="H18" s="8">
        <f t="shared" si="4"/>
        <v>87</v>
      </c>
      <c r="I18">
        <f t="shared" si="3"/>
        <v>15140</v>
      </c>
    </row>
    <row r="19" spans="1:9" x14ac:dyDescent="0.25">
      <c r="A19" t="str">
        <f t="shared" si="0"/>
        <v>1100010</v>
      </c>
      <c r="B19" s="11">
        <v>98</v>
      </c>
      <c r="C19">
        <f t="shared" si="1"/>
        <v>19210</v>
      </c>
      <c r="D19">
        <f t="shared" si="2"/>
        <v>11.373459165670033</v>
      </c>
      <c r="F19">
        <f ca="1">IF(SUM($D$6:D19)&gt;$E$6,1,0)</f>
        <v>1</v>
      </c>
      <c r="G19" t="str">
        <f>A19</f>
        <v>1100010</v>
      </c>
      <c r="H19" s="8">
        <f t="shared" si="4"/>
        <v>98</v>
      </c>
      <c r="I19">
        <f t="shared" si="3"/>
        <v>19210</v>
      </c>
    </row>
    <row r="20" spans="1:9" ht="15.75" thickBot="1" x14ac:dyDescent="0.3">
      <c r="A20" t="str">
        <f t="shared" si="0"/>
        <v>1101111</v>
      </c>
      <c r="B20" s="12">
        <v>111</v>
      </c>
      <c r="C20">
        <f t="shared" si="1"/>
        <v>24644</v>
      </c>
      <c r="D20">
        <f t="shared" si="2"/>
        <v>14.590709405454049</v>
      </c>
      <c r="F20">
        <f ca="1">IF(SUM($D$6:D20)&gt;$E$6,1,0)</f>
        <v>1</v>
      </c>
      <c r="G20" t="str">
        <f>A13</f>
        <v>1100010</v>
      </c>
      <c r="H20" s="9">
        <f t="shared" si="4"/>
        <v>98</v>
      </c>
      <c r="I20">
        <f t="shared" si="3"/>
        <v>19210</v>
      </c>
    </row>
    <row r="21" spans="1:9" x14ac:dyDescent="0.25">
      <c r="C21" s="1">
        <f>SUM(C6:C20)</f>
        <v>168902</v>
      </c>
      <c r="D21" s="1">
        <f>SUM(D6:D20)</f>
        <v>99.999999999999986</v>
      </c>
      <c r="H21" s="6"/>
      <c r="I21" s="1">
        <f>SUM(I6:I20)</f>
        <v>309866</v>
      </c>
    </row>
    <row r="30" spans="1:9" x14ac:dyDescent="0.25">
      <c r="H30" t="s">
        <v>8</v>
      </c>
    </row>
    <row r="42" spans="7:14" x14ac:dyDescent="0.25">
      <c r="G42">
        <f>B53</f>
        <v>0</v>
      </c>
      <c r="H42" s="13">
        <v>1</v>
      </c>
      <c r="I42" s="13">
        <v>1</v>
      </c>
      <c r="J42" s="13">
        <v>0</v>
      </c>
      <c r="K42" s="14">
        <v>1</v>
      </c>
      <c r="L42" s="14">
        <v>1</v>
      </c>
      <c r="M42" s="14">
        <v>1</v>
      </c>
      <c r="N42" s="14">
        <v>1</v>
      </c>
    </row>
    <row r="43" spans="7:14" x14ac:dyDescent="0.25">
      <c r="G43">
        <f>A36</f>
        <v>0</v>
      </c>
      <c r="H43" s="13">
        <v>1</v>
      </c>
      <c r="I43" s="13">
        <v>1</v>
      </c>
      <c r="J43" s="13">
        <v>0</v>
      </c>
      <c r="K43" s="15">
        <v>0</v>
      </c>
      <c r="L43" s="15">
        <v>0</v>
      </c>
      <c r="M43" s="15">
        <v>1</v>
      </c>
      <c r="N43" s="15">
        <v>0</v>
      </c>
    </row>
    <row r="45" spans="7:14" ht="30" x14ac:dyDescent="0.25">
      <c r="G45" s="3" t="s">
        <v>9</v>
      </c>
      <c r="H45" s="13">
        <v>1</v>
      </c>
      <c r="I45" s="13">
        <v>1</v>
      </c>
      <c r="J45" s="13">
        <v>0</v>
      </c>
      <c r="K45" s="15">
        <v>0</v>
      </c>
      <c r="L45" s="15">
        <v>0</v>
      </c>
      <c r="M45" s="15">
        <v>1</v>
      </c>
      <c r="N45" s="15">
        <v>0</v>
      </c>
    </row>
    <row r="46" spans="7:14" x14ac:dyDescent="0.25">
      <c r="H46" s="13">
        <v>1</v>
      </c>
      <c r="I46" s="13">
        <v>1</v>
      </c>
      <c r="J46" s="13">
        <v>0</v>
      </c>
      <c r="K46" s="14">
        <v>1</v>
      </c>
      <c r="L46" s="14">
        <v>1</v>
      </c>
      <c r="M46" s="14">
        <v>1</v>
      </c>
      <c r="N46" s="14">
        <v>1</v>
      </c>
    </row>
    <row r="50" spans="7:14" x14ac:dyDescent="0.25">
      <c r="G50" t="s">
        <v>10</v>
      </c>
    </row>
    <row r="60" spans="7:14" x14ac:dyDescent="0.25">
      <c r="G60">
        <f>A66</f>
        <v>0</v>
      </c>
      <c r="H60" s="13">
        <v>1</v>
      </c>
      <c r="I60" s="13">
        <v>1</v>
      </c>
      <c r="J60" s="14">
        <v>0</v>
      </c>
      <c r="K60" s="13">
        <v>0</v>
      </c>
      <c r="L60" s="13">
        <v>0</v>
      </c>
      <c r="M60" s="13">
        <v>1</v>
      </c>
      <c r="N60" s="13">
        <v>0</v>
      </c>
    </row>
    <row r="61" spans="7:14" x14ac:dyDescent="0.25">
      <c r="G61" t="s">
        <v>11</v>
      </c>
      <c r="H61" s="13">
        <v>1</v>
      </c>
      <c r="I61" s="13">
        <v>1</v>
      </c>
      <c r="J61" s="14">
        <v>1</v>
      </c>
      <c r="K61" s="13">
        <v>0</v>
      </c>
      <c r="L61" s="13">
        <v>0</v>
      </c>
      <c r="M61" s="13">
        <v>1</v>
      </c>
      <c r="N61" s="13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3870165B385544A19B85AD4DA94D25" ma:contentTypeVersion="33" ma:contentTypeDescription="Utwórz nowy dokument." ma:contentTypeScope="" ma:versionID="813136c45dfe77affb777953856638bc">
  <xsd:schema xmlns:xsd="http://www.w3.org/2001/XMLSchema" xmlns:xs="http://www.w3.org/2001/XMLSchema" xmlns:p="http://schemas.microsoft.com/office/2006/metadata/properties" xmlns:ns3="bc7ccdc7-f86e-4ade-86be-1c3a10afd2d1" xmlns:ns4="91e65581-717d-4da5-a3c3-d52dcdc7879b" targetNamespace="http://schemas.microsoft.com/office/2006/metadata/properties" ma:root="true" ma:fieldsID="e053b5ca1077efb6092b05caf75fe922" ns3:_="" ns4:_="">
    <xsd:import namespace="bc7ccdc7-f86e-4ade-86be-1c3a10afd2d1"/>
    <xsd:import namespace="91e65581-717d-4da5-a3c3-d52dcdc787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ccdc7-f86e-4ade-86be-1c3a10afd2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NotebookType" ma:index="16" nillable="true" ma:displayName="Notebook Type" ma:internalName="NotebookType">
      <xsd:simpleType>
        <xsd:restriction base="dms:Text"/>
      </xsd:simpleType>
    </xsd:element>
    <xsd:element name="FolderType" ma:index="17" nillable="true" ma:displayName="Folder Type" ma:internalName="FolderType">
      <xsd:simpleType>
        <xsd:restriction base="dms:Text"/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Owner" ma:index="21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2" nillable="true" ma:displayName="Math Settings" ma:internalName="Math_Settings">
      <xsd:simpleType>
        <xsd:restriction base="dms:Text"/>
      </xsd:simpleType>
    </xsd:element>
    <xsd:element name="DefaultSectionNames" ma:index="23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4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8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9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2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4" nillable="true" ma:displayName="Is Collaboration Space Locked" ma:internalName="Is_Collaboration_Space_Locked">
      <xsd:simpleType>
        <xsd:restriction base="dms:Boolean"/>
      </xsd:simpleType>
    </xsd:element>
    <xsd:element name="IsNotebookLocked" ma:index="35" nillable="true" ma:displayName="Is Notebook Locked" ma:internalName="IsNotebookLocked">
      <xsd:simpleType>
        <xsd:restriction base="dms:Boolean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65581-717d-4da5-a3c3-d52dcdc7879b" elementFormDefault="qualified">
    <xsd:import namespace="http://schemas.microsoft.com/office/2006/documentManagement/types"/>
    <xsd:import namespace="http://schemas.microsoft.com/office/infopath/2007/PartnerControls"/>
    <xsd:element name="SharedWithUsers" ma:index="3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8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udents xmlns="bc7ccdc7-f86e-4ade-86be-1c3a10afd2d1">
      <UserInfo>
        <DisplayName/>
        <AccountId xsi:nil="true"/>
        <AccountType/>
      </UserInfo>
    </Students>
    <DefaultSectionNames xmlns="bc7ccdc7-f86e-4ade-86be-1c3a10afd2d1" xsi:nil="true"/>
    <Self_Registration_Enabled xmlns="bc7ccdc7-f86e-4ade-86be-1c3a10afd2d1" xsi:nil="true"/>
    <CultureName xmlns="bc7ccdc7-f86e-4ade-86be-1c3a10afd2d1" xsi:nil="true"/>
    <Student_Groups xmlns="bc7ccdc7-f86e-4ade-86be-1c3a10afd2d1">
      <UserInfo>
        <DisplayName/>
        <AccountId xsi:nil="true"/>
        <AccountType/>
      </UserInfo>
    </Student_Groups>
    <Distribution_Groups xmlns="bc7ccdc7-f86e-4ade-86be-1c3a10afd2d1" xsi:nil="true"/>
    <Invited_Students xmlns="bc7ccdc7-f86e-4ade-86be-1c3a10afd2d1" xsi:nil="true"/>
    <Is_Collaboration_Space_Locked xmlns="bc7ccdc7-f86e-4ade-86be-1c3a10afd2d1" xsi:nil="true"/>
    <Math_Settings xmlns="bc7ccdc7-f86e-4ade-86be-1c3a10afd2d1" xsi:nil="true"/>
    <Has_Teacher_Only_SectionGroup xmlns="bc7ccdc7-f86e-4ade-86be-1c3a10afd2d1" xsi:nil="true"/>
    <Templates xmlns="bc7ccdc7-f86e-4ade-86be-1c3a10afd2d1" xsi:nil="true"/>
    <NotebookType xmlns="bc7ccdc7-f86e-4ade-86be-1c3a10afd2d1" xsi:nil="true"/>
    <FolderType xmlns="bc7ccdc7-f86e-4ade-86be-1c3a10afd2d1" xsi:nil="true"/>
    <AppVersion xmlns="bc7ccdc7-f86e-4ade-86be-1c3a10afd2d1" xsi:nil="true"/>
    <TeamsChannelId xmlns="bc7ccdc7-f86e-4ade-86be-1c3a10afd2d1" xsi:nil="true"/>
    <Owner xmlns="bc7ccdc7-f86e-4ade-86be-1c3a10afd2d1">
      <UserInfo>
        <DisplayName/>
        <AccountId xsi:nil="true"/>
        <AccountType/>
      </UserInfo>
    </Owner>
    <Teachers xmlns="bc7ccdc7-f86e-4ade-86be-1c3a10afd2d1">
      <UserInfo>
        <DisplayName/>
        <AccountId xsi:nil="true"/>
        <AccountType/>
      </UserInfo>
    </Teachers>
    <LMS_Mappings xmlns="bc7ccdc7-f86e-4ade-86be-1c3a10afd2d1" xsi:nil="true"/>
    <Invited_Teachers xmlns="bc7ccdc7-f86e-4ade-86be-1c3a10afd2d1" xsi:nil="true"/>
    <IsNotebookLocked xmlns="bc7ccdc7-f86e-4ade-86be-1c3a10afd2d1" xsi:nil="true"/>
  </documentManagement>
</p:properties>
</file>

<file path=customXml/itemProps1.xml><?xml version="1.0" encoding="utf-8"?>
<ds:datastoreItem xmlns:ds="http://schemas.openxmlformats.org/officeDocument/2006/customXml" ds:itemID="{31686B72-BEEA-4B87-9E63-BF15B9C6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ccdc7-f86e-4ade-86be-1c3a10afd2d1"/>
    <ds:schemaRef ds:uri="91e65581-717d-4da5-a3c3-d52dcdc787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38F62F-F2B2-4C06-BE3C-AF840D4DDA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CFBAA8-0673-4621-B855-E519ADD0B573}">
  <ds:schemaRefs>
    <ds:schemaRef ds:uri="http://schemas.microsoft.com/office/2006/metadata/properties"/>
    <ds:schemaRef ds:uri="http://schemas.microsoft.com/office/infopath/2007/PartnerControls"/>
    <ds:schemaRef ds:uri="bc7ccdc7-f86e-4ade-86be-1c3a10afd2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Urbanek</dc:creator>
  <cp:lastModifiedBy>Piotr Urbanek</cp:lastModifiedBy>
  <dcterms:created xsi:type="dcterms:W3CDTF">2020-03-17T08:48:38Z</dcterms:created>
  <dcterms:modified xsi:type="dcterms:W3CDTF">2020-03-17T12:27:59Z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0x010100013870165B385544A19B85AD4DA94D25</vt:lpwstr>
  </property>
</Properties>
</file>